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148 0128 продажа Камаз-насосы и цементировочн МТ\1 документы на сайт\"/>
    </mc:Choice>
  </mc:AlternateContent>
  <bookViews>
    <workbookView minimized="1" xWindow="0" yWindow="0" windowWidth="28800" windowHeight="1230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K9" i="2" l="1"/>
  <c r="K10" i="2"/>
  <c r="K11" i="2"/>
  <c r="J9" i="2" l="1"/>
  <c r="J10" i="2"/>
  <c r="J11" i="2"/>
  <c r="L12" i="2" l="1"/>
  <c r="I12" i="2"/>
  <c r="J12" i="2" s="1"/>
  <c r="K12" i="2" l="1"/>
  <c r="F15" i="2" s="1"/>
  <c r="F14" i="2" l="1"/>
</calcChain>
</file>

<file path=xl/sharedStrings.xml><?xml version="1.0" encoding="utf-8"?>
<sst xmlns="http://schemas.openxmlformats.org/spreadsheetml/2006/main" count="56" uniqueCount="48">
  <si>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</si>
  <si>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</si>
  <si>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</si>
  <si>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</si>
  <si>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</si>
  <si>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Номер модели/
 Model num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</si>
  <si>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</si>
  <si>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</si>
  <si>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</si>
  <si>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</si>
  <si>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</si>
  <si>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</si>
  <si>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</si>
  <si>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</si>
  <si>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</si>
  <si>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(подпись, печать/signature, seal)</t>
  </si>
  <si>
    <t>(Ф.И.О., должность/Name, title)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</si>
  <si>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</si>
  <si>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</si>
  <si>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</si>
  <si>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</si>
  <si>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t>МТ</t>
  </si>
  <si>
    <t>RUR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</si>
  <si>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</si>
  <si>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</si>
  <si>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Цена за ед. без НДС, руб/ Price per ea excl VAT, RUB</t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</si>
  <si>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</si>
  <si>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</si>
  <si>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Итого сумма без НДС составляет…/ Total amount excluding VAT ….</t>
  </si>
  <si>
    <t>Срок / Delivery</t>
  </si>
  <si>
    <t>Технические характеристики, оценка состояния, наработка/ 
technic</t>
  </si>
  <si>
    <t>НЕОБХОДИМО ЗАПОЛНИТЬ СУММУ С НДС НА ИНТЕРЕСУЮЩИЕ ВАС ПОЗИЦИИ.</t>
  </si>
  <si>
    <t xml:space="preserve">Итого НДС (20%) составляет :…/ Total Vat  (20%) </t>
  </si>
  <si>
    <t>Начальная минимальная цена с НДС 20%, руб / Jump-off price, incl VAT 20%, RUB</t>
  </si>
  <si>
    <t>Цена за ед. C НДС 20%, руб/ Price per ea incl VAT 20%, RUB</t>
  </si>
  <si>
    <t>Передвижная насосная установка – 1М КамАЗ 43101А идентификационный номер (VIN) Х4W49961А10000001, 2001 года выпуска, модель № двигателя 7403.10 159715, шасси (рама) № 43101АY2140378, № кузова (кабины, прицепа) 1784996, цвет кузова (кабины, прицепа) светло-дымчатый, регистрационный знак Р282ТН23. Пробег на 29.11.2018 г. составляет 30 152 км.</t>
  </si>
  <si>
    <t>Передвижная насосная установка – 1М КамАЗ 431180, идентификационный номер (VIN) Х4W499610Y0000007, 2000 года выпуска, модель № двигателя 7403.10 155776, шасси (рама) № 431180Y2137384, № кузова (кабины, прицепа) 1781373, цвет кузова (кабины, прицепа) светло-дымчатый, регистрационный знак Р281ТН23. Пробег на 29.11.2018 г. составляет 68 216 км.</t>
  </si>
  <si>
    <t>Агрегат цементировочный АЦ-32У Урал 4320-1912-30 (модель 58191-0000010-01), идентификационный номер (VIN) Х8958190120АF9159, 2002 года выпуска, модель № двигателя ЯМЗ-238М2-26 20165275, шасси (рама) № 43200021290292 , № кузова (кабины, прицепа) 43200020007180, цвет кузова (кабины, прицепа) хаки, регистрационный знак К649МУ23. Пробег на 29.11.2018 г. составляет 25915 км.</t>
  </si>
  <si>
    <t>FA01357</t>
  </si>
  <si>
    <t>FA01359</t>
  </si>
  <si>
    <t>FA42379</t>
  </si>
  <si>
    <t>Р282ТН23</t>
  </si>
  <si>
    <t>Р281ТН23</t>
  </si>
  <si>
    <t>К649МУ23</t>
  </si>
  <si>
    <t>в соответствии с Актом тех состояния</t>
  </si>
  <si>
    <r>
      <t>Условия поставки: вывоз со склада</t>
    </r>
    <r>
      <rPr>
        <i/>
        <u/>
        <sz val="16"/>
        <color theme="1"/>
        <rFont val="Times New Roman"/>
        <family val="1"/>
        <charset val="204"/>
      </rPr>
      <t xml:space="preserve">
</t>
    </r>
    <r>
      <rPr>
        <u/>
        <sz val="16"/>
        <color theme="1"/>
        <rFont val="Times New Roman"/>
        <family val="1"/>
        <charset val="204"/>
      </rPr>
      <t>Terms of delivery: buyer’s warehouse/seller’s warehouse, warehouse address(pick one or propose your own variant).</t>
    </r>
  </si>
  <si>
    <t>Закупка № 0128-Proc-2019 Реализация б/у спец. техники МТ   / Purchase № 0128-Proc-2019 Sale of used vehicles in MT</t>
  </si>
  <si>
    <t>РФ, Краснодарский край, г. Ипатово / RF, Krasnodar Krai, PS Ipatovo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</si>
</sst>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8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164" fontId="10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/>
    <xf numFmtId="164" fontId="6" fillId="2" borderId="6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64" fontId="2" fillId="0" borderId="0" xfId="0" applyNumberFormat="1" applyFont="1"/>
    <xf numFmtId="0" fontId="15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164" fontId="16" fillId="2" borderId="6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wrapText="1"/>
    </xf>
    <xf numFmtId="164" fontId="16" fillId="4" borderId="6" xfId="2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7" fillId="3" borderId="0" xfId="0" applyFont="1" applyFill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55" zoomScaleNormal="55" workbookViewId="0">
      <selection activeCell="O27" sqref="A1:O27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92.7109375" customWidth="1"/>
    <col min="5" max="5" width="16.28515625" customWidth="1"/>
    <col min="6" max="6" width="26.85546875" customWidth="1"/>
    <col min="7" max="7" width="9.85546875" customWidth="1"/>
    <col min="8" max="8" width="11.140625" customWidth="1"/>
    <col min="9" max="9" width="29.7109375" customWidth="1"/>
    <col min="10" max="10" width="31.42578125" customWidth="1"/>
    <col min="11" max="11" width="18.7109375" customWidth="1"/>
    <col min="12" max="12" width="37.28515625" customWidth="1"/>
    <col min="13" max="13" width="13.5703125" customWidth="1"/>
    <col min="14" max="14" width="14.28515625" customWidth="1"/>
    <col min="15" max="15" width="57.28515625" customWidth="1"/>
  </cols>
  <sheetData>
    <row r="1" spans="1:15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0.25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0.25" x14ac:dyDescent="0.25">
      <c r="A3" s="42" t="s">
        <v>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20.25" x14ac:dyDescent="0.2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20.25" x14ac:dyDescent="0.25">
      <c r="A5" s="44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0.25" x14ac:dyDescent="0.25">
      <c r="A6" s="44" t="s">
        <v>46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93" x14ac:dyDescent="0.35">
      <c r="A7" s="5"/>
      <c r="B7" s="6"/>
      <c r="C7" s="6"/>
      <c r="D7" s="6"/>
      <c r="E7" s="6"/>
      <c r="F7" s="6"/>
      <c r="G7" s="6"/>
      <c r="H7" s="6"/>
      <c r="I7" s="11"/>
      <c r="J7" s="11"/>
      <c r="K7" s="11"/>
      <c r="L7" s="34" t="s">
        <v>31</v>
      </c>
      <c r="M7" s="11"/>
      <c r="N7" s="11"/>
      <c r="O7" s="11"/>
    </row>
    <row r="8" spans="1:15" ht="139.15" customHeight="1" x14ac:dyDescent="0.25">
      <c r="A8" s="9" t="s">
        <v>9</v>
      </c>
      <c r="B8" s="9" t="s">
        <v>20</v>
      </c>
      <c r="C8" s="9" t="s">
        <v>3</v>
      </c>
      <c r="D8" s="9" t="s">
        <v>4</v>
      </c>
      <c r="E8" s="9" t="s">
        <v>5</v>
      </c>
      <c r="F8" s="9" t="s">
        <v>30</v>
      </c>
      <c r="G8" s="9" t="s">
        <v>1</v>
      </c>
      <c r="H8" s="9" t="s">
        <v>10</v>
      </c>
      <c r="I8" s="9" t="s">
        <v>24</v>
      </c>
      <c r="J8" s="9" t="s">
        <v>33</v>
      </c>
      <c r="K8" s="9" t="s">
        <v>25</v>
      </c>
      <c r="L8" s="29" t="s">
        <v>34</v>
      </c>
      <c r="M8" s="9" t="s">
        <v>8</v>
      </c>
      <c r="N8" s="9" t="s">
        <v>29</v>
      </c>
      <c r="O8" s="9" t="s">
        <v>23</v>
      </c>
    </row>
    <row r="9" spans="1:15" ht="112.5" x14ac:dyDescent="0.25">
      <c r="A9" s="12">
        <v>5</v>
      </c>
      <c r="B9" s="35" t="s">
        <v>38</v>
      </c>
      <c r="C9" s="13" t="s">
        <v>21</v>
      </c>
      <c r="D9" s="46" t="s">
        <v>35</v>
      </c>
      <c r="E9" s="33" t="s">
        <v>41</v>
      </c>
      <c r="F9" s="13" t="s">
        <v>44</v>
      </c>
      <c r="G9" s="17" t="s">
        <v>7</v>
      </c>
      <c r="H9" s="14">
        <v>1</v>
      </c>
      <c r="I9" s="16">
        <v>487000</v>
      </c>
      <c r="J9" s="16">
        <f t="shared" ref="J9:J12" si="0">I9*1.2</f>
        <v>584400</v>
      </c>
      <c r="K9" s="16">
        <f t="shared" ref="K9:K11" si="1">L9*100/120</f>
        <v>0</v>
      </c>
      <c r="L9" s="30"/>
      <c r="M9" s="13" t="s">
        <v>22</v>
      </c>
      <c r="N9" s="12"/>
      <c r="O9" s="45" t="s">
        <v>47</v>
      </c>
    </row>
    <row r="10" spans="1:15" ht="112.5" x14ac:dyDescent="0.25">
      <c r="A10" s="12">
        <v>7</v>
      </c>
      <c r="B10" s="35" t="s">
        <v>39</v>
      </c>
      <c r="C10" s="13" t="s">
        <v>21</v>
      </c>
      <c r="D10" s="46" t="s">
        <v>36</v>
      </c>
      <c r="E10" s="33" t="s">
        <v>42</v>
      </c>
      <c r="F10" s="13" t="s">
        <v>44</v>
      </c>
      <c r="G10" s="17" t="s">
        <v>7</v>
      </c>
      <c r="H10" s="14">
        <v>1</v>
      </c>
      <c r="I10" s="16">
        <v>447000</v>
      </c>
      <c r="J10" s="16">
        <f t="shared" si="0"/>
        <v>536400</v>
      </c>
      <c r="K10" s="16">
        <f t="shared" si="1"/>
        <v>0</v>
      </c>
      <c r="L10" s="30"/>
      <c r="M10" s="13" t="s">
        <v>22</v>
      </c>
      <c r="N10" s="12"/>
      <c r="O10" s="45"/>
    </row>
    <row r="11" spans="1:15" ht="112.5" x14ac:dyDescent="0.25">
      <c r="A11" s="12">
        <v>10</v>
      </c>
      <c r="B11" s="35" t="s">
        <v>40</v>
      </c>
      <c r="C11" s="13" t="s">
        <v>21</v>
      </c>
      <c r="D11" s="46" t="s">
        <v>37</v>
      </c>
      <c r="E11" s="33" t="s">
        <v>43</v>
      </c>
      <c r="F11" s="13" t="s">
        <v>44</v>
      </c>
      <c r="G11" s="17" t="s">
        <v>7</v>
      </c>
      <c r="H11" s="14">
        <v>1</v>
      </c>
      <c r="I11" s="16">
        <v>349000</v>
      </c>
      <c r="J11" s="16">
        <f t="shared" si="0"/>
        <v>418800</v>
      </c>
      <c r="K11" s="16">
        <f t="shared" si="1"/>
        <v>0</v>
      </c>
      <c r="L11" s="30"/>
      <c r="M11" s="13" t="s">
        <v>22</v>
      </c>
      <c r="N11" s="12"/>
      <c r="O11" s="45"/>
    </row>
    <row r="12" spans="1:15" ht="34.9" customHeight="1" x14ac:dyDescent="0.25">
      <c r="A12" s="39" t="s">
        <v>11</v>
      </c>
      <c r="B12" s="40"/>
      <c r="C12" s="40"/>
      <c r="D12" s="40"/>
      <c r="E12" s="40"/>
      <c r="F12" s="40"/>
      <c r="G12" s="40"/>
      <c r="H12" s="41"/>
      <c r="I12" s="19">
        <f>SUM(I9:I11)</f>
        <v>1283000</v>
      </c>
      <c r="J12" s="16">
        <f t="shared" si="0"/>
        <v>1539600</v>
      </c>
      <c r="K12" s="28">
        <f>SUM(K9:K11)</f>
        <v>0</v>
      </c>
      <c r="L12" s="31">
        <f>SUM(L9:L11)</f>
        <v>0</v>
      </c>
      <c r="M12" s="13"/>
      <c r="N12" s="15"/>
      <c r="O12" s="32"/>
    </row>
    <row r="13" spans="1:15" ht="39.75" customHeight="1" x14ac:dyDescent="0.25">
      <c r="A13" s="2"/>
      <c r="B13" s="1"/>
      <c r="C13" s="1"/>
      <c r="D13" s="1"/>
      <c r="E13" s="1"/>
      <c r="F13" s="1"/>
      <c r="G13" s="1"/>
      <c r="H13" s="1"/>
    </row>
    <row r="14" spans="1:15" ht="28.9" customHeight="1" x14ac:dyDescent="0.3">
      <c r="A14" s="4" t="s">
        <v>28</v>
      </c>
      <c r="B14" s="10"/>
      <c r="C14" s="10"/>
      <c r="D14" s="10"/>
      <c r="E14" s="10"/>
      <c r="F14" s="27">
        <f>K12</f>
        <v>0</v>
      </c>
      <c r="G14" s="10"/>
      <c r="H14" s="10"/>
      <c r="I14" s="18"/>
      <c r="J14" s="18"/>
      <c r="K14" s="18"/>
      <c r="L14" s="25"/>
      <c r="M14" s="18"/>
      <c r="N14" s="18"/>
      <c r="O14" s="18"/>
    </row>
    <row r="15" spans="1:15" ht="23.45" customHeight="1" x14ac:dyDescent="0.3">
      <c r="A15" s="4" t="s">
        <v>32</v>
      </c>
      <c r="B15" s="10"/>
      <c r="C15" s="10"/>
      <c r="D15" s="10"/>
      <c r="E15" s="10"/>
      <c r="F15" s="27">
        <f>L12-K12</f>
        <v>0</v>
      </c>
      <c r="G15" s="10"/>
      <c r="H15" s="10"/>
      <c r="I15" s="18"/>
      <c r="J15" s="18"/>
      <c r="K15" s="18"/>
      <c r="L15" s="18"/>
      <c r="M15" s="18"/>
      <c r="N15" s="18"/>
      <c r="O15" s="18"/>
    </row>
    <row r="16" spans="1:15" ht="28.9" customHeight="1" x14ac:dyDescent="0.25">
      <c r="A16" s="4" t="s">
        <v>45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21" customHeight="1" x14ac:dyDescent="0.3">
      <c r="A17" s="4" t="s">
        <v>19</v>
      </c>
      <c r="B17" s="10"/>
      <c r="C17" s="10"/>
      <c r="D17" s="10"/>
      <c r="E17" s="10"/>
      <c r="F17" s="10"/>
      <c r="G17" s="10"/>
      <c r="H17" s="10"/>
      <c r="I17" s="18"/>
      <c r="J17" s="18"/>
      <c r="K17" s="18"/>
      <c r="L17" s="18"/>
      <c r="M17" s="18"/>
      <c r="N17" s="18"/>
      <c r="O17" s="18"/>
    </row>
    <row r="18" spans="1:15" ht="20.25" x14ac:dyDescent="0.3">
      <c r="A18" s="4" t="s">
        <v>12</v>
      </c>
      <c r="B18" s="10"/>
      <c r="C18" s="10"/>
      <c r="D18" s="10"/>
      <c r="E18" s="10"/>
      <c r="F18" s="10"/>
      <c r="G18" s="10"/>
      <c r="H18" s="10"/>
      <c r="I18" s="18"/>
      <c r="J18" s="18"/>
      <c r="K18" s="18"/>
      <c r="L18" s="18"/>
      <c r="M18" s="18"/>
      <c r="N18" s="18"/>
      <c r="O18" s="18"/>
    </row>
    <row r="19" spans="1:15" ht="20.25" x14ac:dyDescent="0.3">
      <c r="A19" s="4"/>
      <c r="B19" s="10" t="s">
        <v>13</v>
      </c>
      <c r="C19" s="10"/>
      <c r="D19" s="10"/>
      <c r="E19" s="10"/>
      <c r="F19" s="10"/>
      <c r="G19" s="10"/>
      <c r="H19" s="10"/>
      <c r="I19" s="18"/>
      <c r="J19" s="18"/>
      <c r="K19" s="18"/>
      <c r="L19" s="18"/>
      <c r="M19" s="18"/>
      <c r="N19" s="18"/>
      <c r="O19" s="18"/>
    </row>
    <row r="20" spans="1:15" ht="27" customHeight="1" x14ac:dyDescent="0.25">
      <c r="A20" s="24" t="s">
        <v>27</v>
      </c>
      <c r="B20" s="23"/>
      <c r="C20" s="23"/>
      <c r="D20" s="23"/>
      <c r="E20" s="23"/>
      <c r="F20" s="23"/>
      <c r="G20" s="23"/>
      <c r="H20" s="23"/>
      <c r="I20" s="23"/>
      <c r="J20" s="26"/>
      <c r="K20" s="26"/>
      <c r="L20" s="23"/>
      <c r="M20" s="23"/>
      <c r="N20" s="23"/>
      <c r="O20" s="23"/>
    </row>
    <row r="21" spans="1:15" ht="49.15" customHeight="1" x14ac:dyDescent="0.25">
      <c r="A21" s="38" t="s">
        <v>26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24"/>
      <c r="O21" s="24"/>
    </row>
    <row r="22" spans="1:15" ht="42.6" customHeight="1" x14ac:dyDescent="0.25">
      <c r="A22" s="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21" thickBot="1" x14ac:dyDescent="0.3">
      <c r="A23" s="37"/>
      <c r="B23" s="37"/>
      <c r="C23" s="37"/>
      <c r="D23" s="37"/>
      <c r="E23" s="37"/>
      <c r="F23" s="4"/>
      <c r="G23" s="4"/>
      <c r="H23" s="4"/>
      <c r="I23" s="21"/>
      <c r="J23" s="21"/>
      <c r="K23" s="21"/>
      <c r="L23" s="21"/>
      <c r="M23" s="21"/>
      <c r="N23" s="21"/>
      <c r="O23" s="21"/>
    </row>
    <row r="24" spans="1:15" ht="20.25" x14ac:dyDescent="0.25">
      <c r="A24" s="36" t="s">
        <v>14</v>
      </c>
      <c r="B24" s="36"/>
      <c r="C24" s="36"/>
      <c r="D24" s="36"/>
      <c r="E24" s="36"/>
      <c r="F24" s="4"/>
      <c r="G24" s="4"/>
      <c r="H24" s="4"/>
      <c r="I24" s="20" t="s">
        <v>15</v>
      </c>
      <c r="J24" s="20"/>
      <c r="K24" s="20"/>
      <c r="L24" s="20"/>
      <c r="M24" s="20"/>
      <c r="N24" s="20"/>
      <c r="O24" s="20"/>
    </row>
    <row r="25" spans="1:15" ht="20.25" x14ac:dyDescent="0.25">
      <c r="A25" s="8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21" thickBot="1" x14ac:dyDescent="0.3">
      <c r="A26" s="8"/>
      <c r="B26" s="4"/>
      <c r="C26" s="4"/>
      <c r="D26" s="4"/>
      <c r="E26" s="4"/>
      <c r="F26" s="4"/>
      <c r="G26" s="4"/>
      <c r="H26" s="4"/>
      <c r="I26" s="21"/>
      <c r="J26" s="21"/>
      <c r="K26" s="21"/>
      <c r="L26" s="21"/>
      <c r="M26" s="21"/>
      <c r="N26" s="21"/>
      <c r="O26" s="21"/>
    </row>
    <row r="27" spans="1:15" ht="20.25" x14ac:dyDescent="0.25">
      <c r="A27" s="8"/>
      <c r="B27" s="4"/>
      <c r="C27" s="4"/>
      <c r="D27" s="4"/>
      <c r="E27" s="4"/>
      <c r="F27" s="4"/>
      <c r="G27" s="4"/>
      <c r="H27" s="4"/>
      <c r="I27" s="20" t="s">
        <v>16</v>
      </c>
      <c r="J27" s="20"/>
      <c r="K27" s="20"/>
      <c r="L27" s="20"/>
      <c r="M27" s="20"/>
      <c r="N27" s="20"/>
      <c r="O27" s="20"/>
    </row>
  </sheetData>
  <mergeCells count="10">
    <mergeCell ref="A24:E24"/>
    <mergeCell ref="A23:E23"/>
    <mergeCell ref="A21:M21"/>
    <mergeCell ref="A12:H12"/>
    <mergeCell ref="A2:O2"/>
    <mergeCell ref="A3:O3"/>
    <mergeCell ref="A4:O4"/>
    <mergeCell ref="A5:O5"/>
    <mergeCell ref="A6:O6"/>
    <mergeCell ref="O9:O11"/>
  </mergeCells>
  <pageMargins left="0.51181102362204722" right="0.51181102362204722" top="0.55118110236220474" bottom="0.55118110236220474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725E37-FE70-44A5-A75A-E6D0D7485F5D}"/>
</file>

<file path=customXml/itemProps2.xml><?xml version="1.0" encoding="utf-8"?>
<ds:datastoreItem xmlns:ds="http://schemas.openxmlformats.org/officeDocument/2006/customXml" ds:itemID="{05346285-007A-4CBA-ACDA-87C61FCEE025}"/>
</file>

<file path=customXml/itemProps3.xml><?xml version="1.0" encoding="utf-8"?>
<ds:datastoreItem xmlns:ds="http://schemas.openxmlformats.org/officeDocument/2006/customXml" ds:itemID="{8093EAB2-8CDE-4F9F-837C-DA6E5C139D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prok0301</cp:lastModifiedBy>
  <cp:lastPrinted>2019-07-04T14:21:10Z</cp:lastPrinted>
  <dcterms:created xsi:type="dcterms:W3CDTF">2016-10-11T08:44:59Z</dcterms:created>
  <dcterms:modified xsi:type="dcterms:W3CDTF">2019-07-04T14:26:45Z</dcterms:modified>
</cp:coreProperties>
</file>